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зное\Плосковская СОШ\Питание\"/>
    </mc:Choice>
  </mc:AlternateContent>
  <bookViews>
    <workbookView xWindow="0" yWindow="0" windowWidth="20490" windowHeight="706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L184" i="1" l="1"/>
  <c r="L195" i="1"/>
  <c r="B195" i="1"/>
  <c r="A195" i="1"/>
  <c r="L194" i="1"/>
  <c r="J194" i="1"/>
  <c r="I194" i="1"/>
  <c r="H194" i="1"/>
  <c r="G194" i="1"/>
  <c r="F194" i="1"/>
  <c r="B185" i="1"/>
  <c r="A185" i="1"/>
  <c r="J184" i="1"/>
  <c r="J195" i="1"/>
  <c r="I184" i="1"/>
  <c r="I195" i="1" s="1"/>
  <c r="H184" i="1"/>
  <c r="H195" i="1" s="1"/>
  <c r="G184" i="1"/>
  <c r="G195" i="1" s="1"/>
  <c r="F184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J176" i="1"/>
  <c r="I165" i="1"/>
  <c r="I176" i="1"/>
  <c r="H165" i="1"/>
  <c r="H176" i="1"/>
  <c r="G165" i="1"/>
  <c r="G176" i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 s="1"/>
  <c r="I146" i="1"/>
  <c r="I157" i="1" s="1"/>
  <c r="H146" i="1"/>
  <c r="H157" i="1"/>
  <c r="G146" i="1"/>
  <c r="G157" i="1"/>
  <c r="F146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J138" i="1" s="1"/>
  <c r="I127" i="1"/>
  <c r="I138" i="1" s="1"/>
  <c r="H127" i="1"/>
  <c r="H138" i="1"/>
  <c r="G127" i="1"/>
  <c r="G138" i="1"/>
  <c r="F127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J119" i="1"/>
  <c r="I108" i="1"/>
  <c r="I119" i="1"/>
  <c r="H108" i="1"/>
  <c r="H119" i="1"/>
  <c r="G108" i="1"/>
  <c r="G119" i="1"/>
  <c r="F108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J100" i="1" s="1"/>
  <c r="I89" i="1"/>
  <c r="I100" i="1" s="1"/>
  <c r="H89" i="1"/>
  <c r="H100" i="1" s="1"/>
  <c r="G89" i="1"/>
  <c r="G100" i="1"/>
  <c r="F89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J81" i="1" s="1"/>
  <c r="I70" i="1"/>
  <c r="I81" i="1" s="1"/>
  <c r="H70" i="1"/>
  <c r="H81" i="1"/>
  <c r="G70" i="1"/>
  <c r="G81" i="1"/>
  <c r="F70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J62" i="1" s="1"/>
  <c r="I51" i="1"/>
  <c r="I62" i="1" s="1"/>
  <c r="H51" i="1"/>
  <c r="H62" i="1"/>
  <c r="G51" i="1"/>
  <c r="G62" i="1" s="1"/>
  <c r="F51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/>
  <c r="I32" i="1"/>
  <c r="H32" i="1"/>
  <c r="H43" i="1"/>
  <c r="G32" i="1"/>
  <c r="G43" i="1"/>
  <c r="F32" i="1"/>
  <c r="F43" i="1"/>
  <c r="B24" i="1"/>
  <c r="A24" i="1"/>
  <c r="L23" i="1"/>
  <c r="J23" i="1"/>
  <c r="I23" i="1"/>
  <c r="H23" i="1"/>
  <c r="G23" i="1"/>
  <c r="F23" i="1"/>
  <c r="B14" i="1"/>
  <c r="A14" i="1"/>
  <c r="L13" i="1"/>
  <c r="L24" i="1"/>
  <c r="J13" i="1"/>
  <c r="J24" i="1"/>
  <c r="I13" i="1"/>
  <c r="I24" i="1"/>
  <c r="H13" i="1"/>
  <c r="H24" i="1"/>
  <c r="G13" i="1"/>
  <c r="G24" i="1"/>
  <c r="F13" i="1"/>
  <c r="F24" i="1"/>
  <c r="F196" i="1" s="1"/>
  <c r="H196" i="1" l="1"/>
  <c r="J196" i="1"/>
  <c r="G196" i="1"/>
  <c r="I43" i="1"/>
  <c r="I196" i="1" s="1"/>
  <c r="L196" i="1"/>
</calcChain>
</file>

<file path=xl/sharedStrings.xml><?xml version="1.0" encoding="utf-8"?>
<sst xmlns="http://schemas.openxmlformats.org/spreadsheetml/2006/main" count="263" uniqueCount="70">
  <si>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</si>
  <si>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</si>
  <si>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</si>
  <si>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</si>
  <si>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</si>
  <si>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</si>
  <si>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</si>
  <si>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</si>
  <si>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</si>
  <si>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</si>
  <si>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</si>
  <si>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</si>
  <si>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</si>
  <si>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</si>
  <si>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</si>
  <si>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</si>
  <si>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</si>
  <si>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</si>
  <si>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</si>
  <si>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</si>
  <si>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</si>
  <si>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</si>
  <si>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</si>
  <si>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</si>
  <si>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</si>
  <si>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</si>
  <si>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</si>
  <si>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</si>
  <si>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</si>
  <si>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</si>
  <si>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</si>
  <si>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</si>
  <si>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</si>
  <si>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</si>
  <si>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</si>
  <si>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</si>
  <si>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</si>
  <si>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</si>
  <si>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</si>
  <si>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яблоко</t>
  </si>
  <si>
    <t>сладкое</t>
  </si>
  <si>
    <t>банан</t>
  </si>
  <si>
    <t>рожки отварные с маслом</t>
  </si>
  <si>
    <t>голень куринная</t>
  </si>
  <si>
    <t>сдоба</t>
  </si>
  <si>
    <t>чай с сахаром витаминизированный шиповником</t>
  </si>
  <si>
    <t>И.о директора</t>
  </si>
  <si>
    <t>каша молочная рисовая с маслом</t>
  </si>
  <si>
    <t>какао с молоком</t>
  </si>
  <si>
    <t>сыр полутвердый</t>
  </si>
  <si>
    <t>каша гречневая с маслом</t>
  </si>
  <si>
    <t>гуляш мясной</t>
  </si>
  <si>
    <t>груша</t>
  </si>
  <si>
    <t>огурец свежий</t>
  </si>
  <si>
    <t>суп лапша с мясом птицы</t>
  </si>
  <si>
    <t>сок фруктовый "Привет"</t>
  </si>
  <si>
    <t>булочка сдобная</t>
  </si>
  <si>
    <t>апельсин</t>
  </si>
  <si>
    <t>рыбный суп (с консервами)</t>
  </si>
  <si>
    <t>кисломолочный напиток "Ряженка"</t>
  </si>
  <si>
    <t>пирожок с повидлом</t>
  </si>
  <si>
    <t>хлеб пшеничный</t>
  </si>
  <si>
    <t>картофельное пюре с маслом</t>
  </si>
  <si>
    <t>рыба тушенная</t>
  </si>
  <si>
    <t>кофейный напиток на молоке</t>
  </si>
  <si>
    <t>компот из сухофруктов</t>
  </si>
  <si>
    <t>кисломолочный продукт "Ряженка"</t>
  </si>
  <si>
    <t>борщ из свежей капусты</t>
  </si>
  <si>
    <t>Васильева Рита Васильевна</t>
  </si>
  <si>
    <t>МБОУ "Плосковская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</si>
</sst>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69</v>
      </c>
      <c r="D1" s="58"/>
      <c r="E1" s="58"/>
      <c r="F1" s="12" t="s">
        <v>16</v>
      </c>
      <c r="G1" s="2" t="s">
        <v>17</v>
      </c>
      <c r="H1" s="53" t="s">
        <v>46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180</v>
      </c>
      <c r="G6" s="40">
        <v>4</v>
      </c>
      <c r="H6" s="40">
        <v>3</v>
      </c>
      <c r="I6" s="40">
        <v>23</v>
      </c>
      <c r="J6" s="40">
        <v>178</v>
      </c>
      <c r="K6" s="41">
        <v>469</v>
      </c>
      <c r="L6" s="40">
        <v>12.17</v>
      </c>
    </row>
    <row r="7" spans="1:12" ht="15" x14ac:dyDescent="0.25">
      <c r="A7" s="23"/>
      <c r="B7" s="15"/>
      <c r="C7" s="11"/>
      <c r="D7" s="5" t="s">
        <v>21</v>
      </c>
      <c r="E7" s="42" t="s">
        <v>43</v>
      </c>
      <c r="F7" s="43">
        <v>100</v>
      </c>
      <c r="G7" s="43">
        <v>6</v>
      </c>
      <c r="H7" s="43">
        <v>6</v>
      </c>
      <c r="I7" s="43">
        <v>6</v>
      </c>
      <c r="J7" s="43">
        <v>180</v>
      </c>
      <c r="K7" s="44">
        <v>416</v>
      </c>
      <c r="L7" s="43">
        <v>14.8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1</v>
      </c>
      <c r="H8" s="43">
        <v>0</v>
      </c>
      <c r="I8" s="43">
        <v>16</v>
      </c>
      <c r="J8" s="43">
        <v>58</v>
      </c>
      <c r="K8" s="44">
        <v>628</v>
      </c>
      <c r="L8" s="43">
        <v>7.9</v>
      </c>
    </row>
    <row r="9" spans="1:12" ht="15" x14ac:dyDescent="0.25">
      <c r="A9" s="23"/>
      <c r="B9" s="15"/>
      <c r="C9" s="11"/>
      <c r="D9" s="7" t="s">
        <v>40</v>
      </c>
      <c r="E9" s="42" t="s">
        <v>44</v>
      </c>
      <c r="F9" s="43">
        <v>60</v>
      </c>
      <c r="G9" s="43">
        <v>4</v>
      </c>
      <c r="H9" s="43">
        <v>7</v>
      </c>
      <c r="I9" s="43">
        <v>30</v>
      </c>
      <c r="J9" s="43">
        <v>137</v>
      </c>
      <c r="K9" s="44"/>
      <c r="L9" s="43">
        <v>12</v>
      </c>
    </row>
    <row r="10" spans="1:12" ht="15" x14ac:dyDescent="0.25">
      <c r="A10" s="23"/>
      <c r="B10" s="15"/>
      <c r="C10" s="11"/>
      <c r="D10" s="7" t="s">
        <v>23</v>
      </c>
      <c r="E10" s="42" t="s">
        <v>23</v>
      </c>
      <c r="F10" s="43">
        <v>30</v>
      </c>
      <c r="G10" s="43">
        <v>1</v>
      </c>
      <c r="H10" s="43">
        <v>1</v>
      </c>
      <c r="I10" s="43">
        <v>8</v>
      </c>
      <c r="J10" s="43">
        <v>71</v>
      </c>
      <c r="K10" s="44"/>
      <c r="L10" s="43">
        <v>1.86</v>
      </c>
    </row>
    <row r="11" spans="1:12" ht="15" x14ac:dyDescent="0.25">
      <c r="A11" s="23"/>
      <c r="B11" s="15"/>
      <c r="C11" s="11"/>
      <c r="D11" s="6" t="s">
        <v>24</v>
      </c>
      <c r="E11" s="42" t="s">
        <v>39</v>
      </c>
      <c r="F11" s="43">
        <v>100</v>
      </c>
      <c r="G11" s="43">
        <v>4</v>
      </c>
      <c r="H11" s="43">
        <v>0</v>
      </c>
      <c r="I11" s="43">
        <v>16</v>
      </c>
      <c r="J11" s="43">
        <v>117</v>
      </c>
      <c r="K11" s="44"/>
      <c r="L11" s="43">
        <v>16.7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670</v>
      </c>
      <c r="G13" s="19">
        <f>SUM(G6:G12)</f>
        <v>20</v>
      </c>
      <c r="H13" s="19">
        <f>SUM(H6:H12)</f>
        <v>17</v>
      </c>
      <c r="I13" s="19">
        <f>SUM(I6:I12)</f>
        <v>99</v>
      </c>
      <c r="J13" s="19">
        <f>SUM(J6:J12)</f>
        <v>741</v>
      </c>
      <c r="K13" s="25"/>
      <c r="L13" s="19">
        <f>SUM(L6:L12)</f>
        <v>65.429999999999993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670</v>
      </c>
      <c r="G24" s="32">
        <f>G13+G23</f>
        <v>20</v>
      </c>
      <c r="H24" s="32">
        <f>H13+H23</f>
        <v>17</v>
      </c>
      <c r="I24" s="32">
        <f>I13+I23</f>
        <v>99</v>
      </c>
      <c r="J24" s="32">
        <f>J13+J23</f>
        <v>741</v>
      </c>
      <c r="K24" s="32"/>
      <c r="L24" s="32">
        <f>L13+L23</f>
        <v>65.429999999999993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4</v>
      </c>
      <c r="H25" s="40">
        <v>9</v>
      </c>
      <c r="I25" s="40">
        <v>33</v>
      </c>
      <c r="J25" s="40">
        <v>218</v>
      </c>
      <c r="K25" s="41">
        <v>311</v>
      </c>
      <c r="L25" s="40">
        <v>29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5</v>
      </c>
      <c r="H27" s="43">
        <v>5</v>
      </c>
      <c r="I27" s="43">
        <v>33</v>
      </c>
      <c r="J27" s="43">
        <v>219</v>
      </c>
      <c r="K27" s="44">
        <v>639</v>
      </c>
      <c r="L27" s="43">
        <v>4.07</v>
      </c>
    </row>
    <row r="28" spans="1:12" ht="15" x14ac:dyDescent="0.25">
      <c r="A28" s="14"/>
      <c r="B28" s="15"/>
      <c r="C28" s="11"/>
      <c r="D28" s="7" t="s">
        <v>23</v>
      </c>
      <c r="E28" s="42" t="s">
        <v>23</v>
      </c>
      <c r="F28" s="43">
        <v>30</v>
      </c>
      <c r="G28" s="43">
        <v>1</v>
      </c>
      <c r="H28" s="43">
        <v>1</v>
      </c>
      <c r="I28" s="43">
        <v>8</v>
      </c>
      <c r="J28" s="43">
        <v>71</v>
      </c>
      <c r="K28" s="44"/>
      <c r="L28" s="43">
        <v>1.86</v>
      </c>
    </row>
    <row r="29" spans="1:12" ht="15.75" thickBot="1" x14ac:dyDescent="0.3">
      <c r="A29" s="14"/>
      <c r="B29" s="15"/>
      <c r="C29" s="11"/>
      <c r="D29" s="7" t="s">
        <v>40</v>
      </c>
      <c r="E29" s="42" t="s">
        <v>44</v>
      </c>
      <c r="F29" s="43">
        <v>60</v>
      </c>
      <c r="G29" s="43">
        <v>4</v>
      </c>
      <c r="H29" s="43">
        <v>7</v>
      </c>
      <c r="I29" s="43">
        <v>30</v>
      </c>
      <c r="J29" s="43">
        <v>141</v>
      </c>
      <c r="K29" s="44"/>
      <c r="L29" s="43">
        <v>12</v>
      </c>
    </row>
    <row r="30" spans="1:12" ht="15" x14ac:dyDescent="0.25">
      <c r="A30" s="14"/>
      <c r="B30" s="15"/>
      <c r="C30" s="11"/>
      <c r="D30" s="51" t="s">
        <v>24</v>
      </c>
      <c r="E30" s="42" t="s">
        <v>41</v>
      </c>
      <c r="F30" s="43">
        <v>100</v>
      </c>
      <c r="G30" s="43">
        <v>6</v>
      </c>
      <c r="H30" s="43">
        <v>1</v>
      </c>
      <c r="I30" s="43">
        <v>14</v>
      </c>
      <c r="J30" s="43">
        <v>134</v>
      </c>
      <c r="K30" s="44"/>
      <c r="L30" s="43">
        <v>9</v>
      </c>
    </row>
    <row r="31" spans="1:12" ht="15" x14ac:dyDescent="0.25">
      <c r="A31" s="14"/>
      <c r="B31" s="15"/>
      <c r="C31" s="11"/>
      <c r="D31" s="6"/>
      <c r="E31" s="42" t="s">
        <v>49</v>
      </c>
      <c r="F31" s="43">
        <v>20</v>
      </c>
      <c r="G31" s="43">
        <v>5</v>
      </c>
      <c r="H31" s="43">
        <v>4</v>
      </c>
      <c r="I31" s="43">
        <v>6</v>
      </c>
      <c r="J31" s="43">
        <v>119</v>
      </c>
      <c r="K31" s="44"/>
      <c r="L31" s="43">
        <v>14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>SUM(G25:G31)</f>
        <v>25</v>
      </c>
      <c r="H32" s="19">
        <f>SUM(H25:H31)</f>
        <v>27</v>
      </c>
      <c r="I32" s="19">
        <f>SUM(I25:I31)</f>
        <v>124</v>
      </c>
      <c r="J32" s="19">
        <f>SUM(J25:J31)</f>
        <v>902</v>
      </c>
      <c r="K32" s="25"/>
      <c r="L32" s="19">
        <f>SUM(L25:L31)</f>
        <v>69.930000000000007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610</v>
      </c>
      <c r="G43" s="32">
        <f>G32+G42</f>
        <v>25</v>
      </c>
      <c r="H43" s="32">
        <f>H32+H42</f>
        <v>27</v>
      </c>
      <c r="I43" s="32">
        <f>I32+I42</f>
        <v>124</v>
      </c>
      <c r="J43" s="32">
        <f>J32+J42</f>
        <v>902</v>
      </c>
      <c r="K43" s="32"/>
      <c r="L43" s="32">
        <f>L32+L42</f>
        <v>69.930000000000007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180</v>
      </c>
      <c r="G44" s="40">
        <v>5</v>
      </c>
      <c r="H44" s="40">
        <v>6</v>
      </c>
      <c r="I44" s="40">
        <v>30</v>
      </c>
      <c r="J44" s="40">
        <v>186</v>
      </c>
      <c r="K44" s="41">
        <v>463</v>
      </c>
      <c r="L44" s="40">
        <v>14.17</v>
      </c>
    </row>
    <row r="45" spans="1:12" ht="15" x14ac:dyDescent="0.25">
      <c r="A45" s="23"/>
      <c r="B45" s="15"/>
      <c r="C45" s="11"/>
      <c r="D45" s="5" t="s">
        <v>21</v>
      </c>
      <c r="E45" s="42" t="s">
        <v>51</v>
      </c>
      <c r="F45" s="43">
        <v>100</v>
      </c>
      <c r="G45" s="43">
        <v>6</v>
      </c>
      <c r="H45" s="43">
        <v>6</v>
      </c>
      <c r="I45" s="43">
        <v>17</v>
      </c>
      <c r="J45" s="43">
        <v>113</v>
      </c>
      <c r="K45" s="44">
        <v>413</v>
      </c>
      <c r="L45" s="43">
        <v>17.8</v>
      </c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5</v>
      </c>
      <c r="H46" s="43">
        <v>5</v>
      </c>
      <c r="I46" s="43">
        <v>22</v>
      </c>
      <c r="J46" s="43">
        <v>190</v>
      </c>
      <c r="K46" s="44">
        <v>881</v>
      </c>
      <c r="L46" s="43">
        <v>7.9</v>
      </c>
    </row>
    <row r="47" spans="1:12" ht="15" x14ac:dyDescent="0.25">
      <c r="A47" s="23"/>
      <c r="B47" s="15"/>
      <c r="C47" s="11"/>
      <c r="D47" s="7" t="s">
        <v>40</v>
      </c>
      <c r="E47" s="42" t="s">
        <v>44</v>
      </c>
      <c r="F47" s="43">
        <v>60</v>
      </c>
      <c r="G47" s="43">
        <v>4</v>
      </c>
      <c r="H47" s="43">
        <v>7</v>
      </c>
      <c r="I47" s="43">
        <v>30</v>
      </c>
      <c r="J47" s="43">
        <v>141</v>
      </c>
      <c r="K47" s="44"/>
      <c r="L47" s="43">
        <v>12</v>
      </c>
    </row>
    <row r="48" spans="1:12" ht="15" x14ac:dyDescent="0.25">
      <c r="A48" s="23"/>
      <c r="B48" s="15"/>
      <c r="C48" s="11"/>
      <c r="D48" s="7" t="s">
        <v>23</v>
      </c>
      <c r="E48" s="42" t="s">
        <v>23</v>
      </c>
      <c r="F48" s="43">
        <v>30</v>
      </c>
      <c r="G48" s="43">
        <v>1</v>
      </c>
      <c r="H48" s="43">
        <v>1</v>
      </c>
      <c r="I48" s="43">
        <v>8</v>
      </c>
      <c r="J48" s="43">
        <v>71</v>
      </c>
      <c r="K48" s="44"/>
      <c r="L48" s="43">
        <v>1.86</v>
      </c>
    </row>
    <row r="49" spans="1:12" ht="15" x14ac:dyDescent="0.25">
      <c r="A49" s="23"/>
      <c r="B49" s="15"/>
      <c r="C49" s="11"/>
      <c r="D49" s="6" t="s">
        <v>24</v>
      </c>
      <c r="E49" s="42" t="s">
        <v>52</v>
      </c>
      <c r="F49" s="43">
        <v>100</v>
      </c>
      <c r="G49" s="43">
        <v>8</v>
      </c>
      <c r="H49" s="43">
        <v>3</v>
      </c>
      <c r="I49" s="43">
        <v>43</v>
      </c>
      <c r="J49" s="43">
        <v>153</v>
      </c>
      <c r="K49" s="44"/>
      <c r="L49" s="43">
        <v>16.7</v>
      </c>
    </row>
    <row r="50" spans="1:12" ht="15" x14ac:dyDescent="0.25">
      <c r="A50" s="23"/>
      <c r="B50" s="15"/>
      <c r="C50" s="11"/>
      <c r="D50" s="6" t="s">
        <v>26</v>
      </c>
      <c r="E50" s="42" t="s">
        <v>53</v>
      </c>
      <c r="F50" s="43">
        <v>60</v>
      </c>
      <c r="G50" s="43">
        <v>1</v>
      </c>
      <c r="H50" s="43">
        <v>0</v>
      </c>
      <c r="I50" s="43">
        <v>7</v>
      </c>
      <c r="J50" s="43">
        <v>73</v>
      </c>
      <c r="K50" s="44"/>
      <c r="L50" s="43">
        <v>8.9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730</v>
      </c>
      <c r="G51" s="19">
        <f>SUM(G44:G50)</f>
        <v>30</v>
      </c>
      <c r="H51" s="19">
        <f>SUM(H44:H50)</f>
        <v>28</v>
      </c>
      <c r="I51" s="19">
        <f>SUM(I44:I50)</f>
        <v>157</v>
      </c>
      <c r="J51" s="19">
        <f>SUM(J44:J50)</f>
        <v>927</v>
      </c>
      <c r="K51" s="25"/>
      <c r="L51" s="19">
        <f>SUM(L44:L50)</f>
        <v>79.33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730</v>
      </c>
      <c r="G62" s="32">
        <f>G51+G61</f>
        <v>30</v>
      </c>
      <c r="H62" s="32">
        <f>H51+H61</f>
        <v>28</v>
      </c>
      <c r="I62" s="32">
        <f>I51+I61</f>
        <v>157</v>
      </c>
      <c r="J62" s="32">
        <f>J51+J61</f>
        <v>927</v>
      </c>
      <c r="K62" s="32"/>
      <c r="L62" s="32">
        <f>L51+L61</f>
        <v>79.33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200</v>
      </c>
      <c r="G63" s="40">
        <v>6</v>
      </c>
      <c r="H63" s="40">
        <v>3</v>
      </c>
      <c r="I63" s="40">
        <v>13</v>
      </c>
      <c r="J63" s="40">
        <v>111</v>
      </c>
      <c r="K63" s="41">
        <v>39</v>
      </c>
      <c r="L63" s="40">
        <v>19.8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2</v>
      </c>
      <c r="H65" s="43">
        <v>0</v>
      </c>
      <c r="I65" s="43">
        <v>26</v>
      </c>
      <c r="J65" s="43">
        <v>96</v>
      </c>
      <c r="K65" s="44"/>
      <c r="L65" s="43">
        <v>9.4499999999999993</v>
      </c>
    </row>
    <row r="66" spans="1:12" ht="15" x14ac:dyDescent="0.25">
      <c r="A66" s="23"/>
      <c r="B66" s="15"/>
      <c r="C66" s="11"/>
      <c r="D66" s="7" t="s">
        <v>40</v>
      </c>
      <c r="E66" s="42" t="s">
        <v>56</v>
      </c>
      <c r="F66" s="43">
        <v>60</v>
      </c>
      <c r="G66" s="43">
        <v>4</v>
      </c>
      <c r="H66" s="43">
        <v>7</v>
      </c>
      <c r="I66" s="43">
        <v>30</v>
      </c>
      <c r="J66" s="43">
        <v>141</v>
      </c>
      <c r="K66" s="44"/>
      <c r="L66" s="43">
        <v>12</v>
      </c>
    </row>
    <row r="67" spans="1:12" ht="15.75" thickBot="1" x14ac:dyDescent="0.3">
      <c r="A67" s="23"/>
      <c r="B67" s="15"/>
      <c r="C67" s="11"/>
      <c r="D67" s="7" t="s">
        <v>23</v>
      </c>
      <c r="E67" s="42" t="s">
        <v>23</v>
      </c>
      <c r="F67" s="43">
        <v>30</v>
      </c>
      <c r="G67" s="43">
        <v>1</v>
      </c>
      <c r="H67" s="43">
        <v>1</v>
      </c>
      <c r="I67" s="43">
        <v>8</v>
      </c>
      <c r="J67" s="43">
        <v>71</v>
      </c>
      <c r="K67" s="44"/>
      <c r="L67" s="43">
        <v>1.86</v>
      </c>
    </row>
    <row r="68" spans="1:12" ht="15" x14ac:dyDescent="0.25">
      <c r="A68" s="23"/>
      <c r="B68" s="15"/>
      <c r="C68" s="11"/>
      <c r="D68" s="51" t="s">
        <v>24</v>
      </c>
      <c r="E68" s="42" t="s">
        <v>57</v>
      </c>
      <c r="F68" s="43">
        <v>100</v>
      </c>
      <c r="G68" s="43">
        <v>3</v>
      </c>
      <c r="H68" s="43">
        <v>1</v>
      </c>
      <c r="I68" s="43">
        <v>17</v>
      </c>
      <c r="J68" s="43">
        <v>235</v>
      </c>
      <c r="K68" s="44"/>
      <c r="L68" s="43">
        <v>19.5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>SUM(G63:G69)</f>
        <v>16</v>
      </c>
      <c r="H70" s="19">
        <f>SUM(H63:H69)</f>
        <v>12</v>
      </c>
      <c r="I70" s="19">
        <f>SUM(I63:I69)</f>
        <v>94</v>
      </c>
      <c r="J70" s="19">
        <f>SUM(J63:J69)</f>
        <v>654</v>
      </c>
      <c r="K70" s="25"/>
      <c r="L70" s="19">
        <f>SUM(L63:L69)</f>
        <v>62.61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590</v>
      </c>
      <c r="G81" s="32">
        <f>G70+G80</f>
        <v>16</v>
      </c>
      <c r="H81" s="32">
        <f>H70+H80</f>
        <v>12</v>
      </c>
      <c r="I81" s="32">
        <f>I70+I80</f>
        <v>94</v>
      </c>
      <c r="J81" s="32">
        <f>J70+J80</f>
        <v>654</v>
      </c>
      <c r="K81" s="32"/>
      <c r="L81" s="32">
        <f>L70+L80</f>
        <v>62.61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7</v>
      </c>
      <c r="H82" s="40">
        <v>3</v>
      </c>
      <c r="I82" s="40">
        <v>17</v>
      </c>
      <c r="J82" s="40">
        <v>115</v>
      </c>
      <c r="K82" s="41">
        <v>133</v>
      </c>
      <c r="L82" s="40">
        <v>19.8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5</v>
      </c>
      <c r="H84" s="43">
        <v>5</v>
      </c>
      <c r="I84" s="43">
        <v>17</v>
      </c>
      <c r="J84" s="43">
        <v>103</v>
      </c>
      <c r="K84" s="44"/>
      <c r="L84" s="43">
        <v>7.67</v>
      </c>
    </row>
    <row r="85" spans="1:12" ht="15" x14ac:dyDescent="0.25">
      <c r="A85" s="23"/>
      <c r="B85" s="15"/>
      <c r="C85" s="11"/>
      <c r="D85" s="7" t="s">
        <v>40</v>
      </c>
      <c r="E85" s="42" t="s">
        <v>60</v>
      </c>
      <c r="F85" s="43">
        <v>60</v>
      </c>
      <c r="G85" s="43">
        <v>4</v>
      </c>
      <c r="H85" s="43">
        <v>7</v>
      </c>
      <c r="I85" s="43">
        <v>32</v>
      </c>
      <c r="J85" s="43">
        <v>119</v>
      </c>
      <c r="K85" s="44"/>
      <c r="L85" s="43">
        <v>12</v>
      </c>
    </row>
    <row r="86" spans="1:12" ht="15.75" thickBot="1" x14ac:dyDescent="0.3">
      <c r="A86" s="23"/>
      <c r="B86" s="15"/>
      <c r="C86" s="11"/>
      <c r="D86" s="7" t="s">
        <v>23</v>
      </c>
      <c r="E86" s="42" t="s">
        <v>61</v>
      </c>
      <c r="F86" s="43">
        <v>30</v>
      </c>
      <c r="G86" s="43">
        <v>1</v>
      </c>
      <c r="H86" s="43">
        <v>1</v>
      </c>
      <c r="I86" s="43">
        <v>8</v>
      </c>
      <c r="J86" s="43">
        <v>71</v>
      </c>
      <c r="K86" s="44"/>
      <c r="L86" s="43">
        <v>1.86</v>
      </c>
    </row>
    <row r="87" spans="1:12" ht="15" x14ac:dyDescent="0.25">
      <c r="A87" s="23"/>
      <c r="B87" s="15"/>
      <c r="C87" s="11"/>
      <c r="D87" s="51" t="s">
        <v>24</v>
      </c>
      <c r="E87" s="42" t="s">
        <v>39</v>
      </c>
      <c r="F87" s="43">
        <v>100</v>
      </c>
      <c r="G87" s="43">
        <v>6</v>
      </c>
      <c r="H87" s="43">
        <v>0</v>
      </c>
      <c r="I87" s="43">
        <v>16</v>
      </c>
      <c r="J87" s="43">
        <v>217</v>
      </c>
      <c r="K87" s="44"/>
      <c r="L87" s="43">
        <v>11.2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>SUM(G82:G88)</f>
        <v>23</v>
      </c>
      <c r="H89" s="19">
        <f>SUM(H82:H88)</f>
        <v>16</v>
      </c>
      <c r="I89" s="19">
        <f>SUM(I82:I88)</f>
        <v>90</v>
      </c>
      <c r="J89" s="19">
        <f>SUM(J82:J88)</f>
        <v>625</v>
      </c>
      <c r="K89" s="25"/>
      <c r="L89" s="19">
        <f>SUM(L82:L88)</f>
        <v>52.53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590</v>
      </c>
      <c r="G100" s="32">
        <f>G89+G99</f>
        <v>23</v>
      </c>
      <c r="H100" s="32">
        <f>H89+H99</f>
        <v>16</v>
      </c>
      <c r="I100" s="32">
        <f>I89+I99</f>
        <v>90</v>
      </c>
      <c r="J100" s="32">
        <f>J89+J99</f>
        <v>625</v>
      </c>
      <c r="K100" s="32"/>
      <c r="L100" s="32">
        <f>L89+L99</f>
        <v>52.53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180</v>
      </c>
      <c r="G101" s="40">
        <v>4</v>
      </c>
      <c r="H101" s="40">
        <v>6</v>
      </c>
      <c r="I101" s="40">
        <v>23</v>
      </c>
      <c r="J101" s="40">
        <v>178</v>
      </c>
      <c r="K101" s="41">
        <v>469</v>
      </c>
      <c r="L101" s="40">
        <v>12.17</v>
      </c>
    </row>
    <row r="102" spans="1:12" ht="15" x14ac:dyDescent="0.25">
      <c r="A102" s="23"/>
      <c r="B102" s="15"/>
      <c r="C102" s="11"/>
      <c r="D102" s="5" t="s">
        <v>21</v>
      </c>
      <c r="E102" s="42" t="s">
        <v>51</v>
      </c>
      <c r="F102" s="43">
        <v>100</v>
      </c>
      <c r="G102" s="43">
        <v>6</v>
      </c>
      <c r="H102" s="43">
        <v>6</v>
      </c>
      <c r="I102" s="43">
        <v>6</v>
      </c>
      <c r="J102" s="43">
        <v>113</v>
      </c>
      <c r="K102" s="44">
        <v>416</v>
      </c>
      <c r="L102" s="43">
        <v>14.8</v>
      </c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1</v>
      </c>
      <c r="H103" s="43">
        <v>0</v>
      </c>
      <c r="I103" s="43">
        <v>26</v>
      </c>
      <c r="J103" s="43">
        <v>96</v>
      </c>
      <c r="K103" s="44"/>
      <c r="L103" s="43">
        <v>7.9</v>
      </c>
    </row>
    <row r="104" spans="1:12" ht="15" x14ac:dyDescent="0.25">
      <c r="A104" s="23"/>
      <c r="B104" s="15"/>
      <c r="C104" s="11"/>
      <c r="D104" s="7" t="s">
        <v>40</v>
      </c>
      <c r="E104" s="42" t="s">
        <v>44</v>
      </c>
      <c r="F104" s="43">
        <v>60</v>
      </c>
      <c r="G104" s="43">
        <v>4</v>
      </c>
      <c r="H104" s="43">
        <v>7</v>
      </c>
      <c r="I104" s="43">
        <v>30</v>
      </c>
      <c r="J104" s="43">
        <v>141</v>
      </c>
      <c r="K104" s="44"/>
      <c r="L104" s="43">
        <v>12</v>
      </c>
    </row>
    <row r="105" spans="1:12" ht="15" x14ac:dyDescent="0.25">
      <c r="A105" s="23"/>
      <c r="B105" s="15"/>
      <c r="C105" s="11"/>
      <c r="D105" s="7" t="s">
        <v>23</v>
      </c>
      <c r="E105" s="42" t="s">
        <v>23</v>
      </c>
      <c r="F105" s="43">
        <v>30</v>
      </c>
      <c r="G105" s="43">
        <v>1</v>
      </c>
      <c r="H105" s="43">
        <v>1</v>
      </c>
      <c r="I105" s="43">
        <v>8</v>
      </c>
      <c r="J105" s="43">
        <v>71</v>
      </c>
      <c r="K105" s="44"/>
      <c r="L105" s="43">
        <v>1.86</v>
      </c>
    </row>
    <row r="106" spans="1:12" ht="15" x14ac:dyDescent="0.25">
      <c r="A106" s="23"/>
      <c r="B106" s="15"/>
      <c r="C106" s="11"/>
      <c r="D106" s="6" t="s">
        <v>24</v>
      </c>
      <c r="E106" s="42" t="s">
        <v>41</v>
      </c>
      <c r="F106" s="43">
        <v>100</v>
      </c>
      <c r="G106" s="43">
        <v>6</v>
      </c>
      <c r="H106" s="43">
        <v>1</v>
      </c>
      <c r="I106" s="43">
        <v>34</v>
      </c>
      <c r="J106" s="43">
        <v>134</v>
      </c>
      <c r="K106" s="44"/>
      <c r="L106" s="43">
        <v>16.7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>SUM(G101:G107)</f>
        <v>22</v>
      </c>
      <c r="H108" s="19">
        <f>SUM(H101:H107)</f>
        <v>21</v>
      </c>
      <c r="I108" s="19">
        <f>SUM(I101:I107)</f>
        <v>127</v>
      </c>
      <c r="J108" s="19">
        <f>SUM(J101:J107)</f>
        <v>733</v>
      </c>
      <c r="K108" s="25"/>
      <c r="L108" s="19">
        <f>SUM(L101:L107)</f>
        <v>65.429999999999993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670</v>
      </c>
      <c r="G119" s="32">
        <f>G108+G118</f>
        <v>22</v>
      </c>
      <c r="H119" s="32">
        <f>H108+H118</f>
        <v>21</v>
      </c>
      <c r="I119" s="32">
        <f>I108+I118</f>
        <v>127</v>
      </c>
      <c r="J119" s="32">
        <f>J108+J118</f>
        <v>733</v>
      </c>
      <c r="K119" s="32"/>
      <c r="L119" s="32">
        <f>L108+L118</f>
        <v>65.429999999999993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150</v>
      </c>
      <c r="G120" s="40">
        <v>3</v>
      </c>
      <c r="H120" s="40">
        <v>6</v>
      </c>
      <c r="I120" s="40">
        <v>15</v>
      </c>
      <c r="J120" s="40">
        <v>114</v>
      </c>
      <c r="K120" s="41">
        <v>96</v>
      </c>
      <c r="L120" s="40">
        <v>15.8</v>
      </c>
    </row>
    <row r="121" spans="1:12" ht="15" x14ac:dyDescent="0.25">
      <c r="A121" s="14"/>
      <c r="B121" s="15"/>
      <c r="C121" s="11"/>
      <c r="D121" s="5" t="s">
        <v>21</v>
      </c>
      <c r="E121" s="42" t="s">
        <v>63</v>
      </c>
      <c r="F121" s="43">
        <v>180</v>
      </c>
      <c r="G121" s="43">
        <v>26</v>
      </c>
      <c r="H121" s="43">
        <v>18</v>
      </c>
      <c r="I121" s="43">
        <v>3</v>
      </c>
      <c r="J121" s="43">
        <v>363</v>
      </c>
      <c r="K121" s="44">
        <v>133</v>
      </c>
      <c r="L121" s="43">
        <v>17.8</v>
      </c>
    </row>
    <row r="122" spans="1:12" ht="15" x14ac:dyDescent="0.2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5</v>
      </c>
      <c r="H122" s="43">
        <v>5</v>
      </c>
      <c r="I122" s="43">
        <v>22</v>
      </c>
      <c r="J122" s="43">
        <v>190</v>
      </c>
      <c r="K122" s="44">
        <v>881</v>
      </c>
      <c r="L122" s="43">
        <v>7.9</v>
      </c>
    </row>
    <row r="123" spans="1:12" ht="15" x14ac:dyDescent="0.25">
      <c r="A123" s="14"/>
      <c r="B123" s="15"/>
      <c r="C123" s="11"/>
      <c r="D123" s="7" t="s">
        <v>40</v>
      </c>
      <c r="E123" s="42" t="s">
        <v>56</v>
      </c>
      <c r="F123" s="43">
        <v>60</v>
      </c>
      <c r="G123" s="43">
        <v>4</v>
      </c>
      <c r="H123" s="43">
        <v>7</v>
      </c>
      <c r="I123" s="43">
        <v>30</v>
      </c>
      <c r="J123" s="43">
        <v>141</v>
      </c>
      <c r="K123" s="44"/>
      <c r="L123" s="43">
        <v>12</v>
      </c>
    </row>
    <row r="124" spans="1:12" ht="15.75" thickBot="1" x14ac:dyDescent="0.3">
      <c r="A124" s="14"/>
      <c r="B124" s="15"/>
      <c r="C124" s="11"/>
      <c r="D124" s="7" t="s">
        <v>23</v>
      </c>
      <c r="E124" s="42" t="s">
        <v>23</v>
      </c>
      <c r="F124" s="43">
        <v>30</v>
      </c>
      <c r="G124" s="43">
        <v>1</v>
      </c>
      <c r="H124" s="43">
        <v>1</v>
      </c>
      <c r="I124" s="43">
        <v>8</v>
      </c>
      <c r="J124" s="43">
        <v>71</v>
      </c>
      <c r="K124" s="44"/>
      <c r="L124" s="43">
        <v>1.86</v>
      </c>
    </row>
    <row r="125" spans="1:12" ht="15" x14ac:dyDescent="0.25">
      <c r="A125" s="14"/>
      <c r="B125" s="15"/>
      <c r="C125" s="11"/>
      <c r="D125" s="51" t="s">
        <v>24</v>
      </c>
      <c r="E125" s="42" t="s">
        <v>57</v>
      </c>
      <c r="F125" s="43">
        <v>100</v>
      </c>
      <c r="G125" s="43">
        <v>2</v>
      </c>
      <c r="H125" s="43">
        <v>1</v>
      </c>
      <c r="I125" s="43">
        <v>17</v>
      </c>
      <c r="J125" s="43">
        <v>235</v>
      </c>
      <c r="K125" s="44"/>
      <c r="L125" s="43">
        <v>16.7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720</v>
      </c>
      <c r="G127" s="19">
        <f>SUM(G120:G126)</f>
        <v>41</v>
      </c>
      <c r="H127" s="19">
        <f>SUM(H120:H126)</f>
        <v>38</v>
      </c>
      <c r="I127" s="19">
        <f>SUM(I120:I126)</f>
        <v>95</v>
      </c>
      <c r="J127" s="19">
        <f>SUM(J120:J126)</f>
        <v>1114</v>
      </c>
      <c r="K127" s="25"/>
      <c r="L127" s="19">
        <f>SUM(L120:L126)</f>
        <v>72.06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720</v>
      </c>
      <c r="G138" s="32">
        <f>G127+G137</f>
        <v>41</v>
      </c>
      <c r="H138" s="32">
        <f>H127+H137</f>
        <v>38</v>
      </c>
      <c r="I138" s="32">
        <f>I127+I137</f>
        <v>95</v>
      </c>
      <c r="J138" s="32">
        <f>J127+J137</f>
        <v>1114</v>
      </c>
      <c r="K138" s="32"/>
      <c r="L138" s="32">
        <f>L127+L137</f>
        <v>72.06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180</v>
      </c>
      <c r="G139" s="40">
        <v>5</v>
      </c>
      <c r="H139" s="40">
        <v>6</v>
      </c>
      <c r="I139" s="40">
        <v>30</v>
      </c>
      <c r="J139" s="40">
        <v>395</v>
      </c>
      <c r="K139" s="41">
        <v>463</v>
      </c>
      <c r="L139" s="40">
        <v>14.17</v>
      </c>
    </row>
    <row r="140" spans="1:12" ht="15" x14ac:dyDescent="0.25">
      <c r="A140" s="23"/>
      <c r="B140" s="15"/>
      <c r="C140" s="11"/>
      <c r="D140" s="5" t="s">
        <v>21</v>
      </c>
      <c r="E140" s="42" t="s">
        <v>43</v>
      </c>
      <c r="F140" s="43">
        <v>100</v>
      </c>
      <c r="G140" s="43">
        <v>6</v>
      </c>
      <c r="H140" s="43">
        <v>6</v>
      </c>
      <c r="I140" s="43">
        <v>6</v>
      </c>
      <c r="J140" s="43">
        <v>180</v>
      </c>
      <c r="K140" s="44">
        <v>416</v>
      </c>
      <c r="L140" s="43">
        <v>6.43</v>
      </c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</v>
      </c>
      <c r="H141" s="43">
        <v>0</v>
      </c>
      <c r="I141" s="43">
        <v>31</v>
      </c>
      <c r="J141" s="43">
        <v>125</v>
      </c>
      <c r="K141" s="44">
        <v>639</v>
      </c>
      <c r="L141" s="43">
        <v>7.9</v>
      </c>
    </row>
    <row r="142" spans="1:12" ht="15.75" customHeight="1" x14ac:dyDescent="0.25">
      <c r="A142" s="23"/>
      <c r="B142" s="15"/>
      <c r="C142" s="11"/>
      <c r="D142" s="7" t="s">
        <v>40</v>
      </c>
      <c r="E142" s="42" t="s">
        <v>44</v>
      </c>
      <c r="F142" s="43">
        <v>60</v>
      </c>
      <c r="G142" s="43">
        <v>4</v>
      </c>
      <c r="H142" s="43">
        <v>7</v>
      </c>
      <c r="I142" s="43">
        <v>30</v>
      </c>
      <c r="J142" s="43">
        <v>141</v>
      </c>
      <c r="K142" s="44"/>
      <c r="L142" s="43">
        <v>12</v>
      </c>
    </row>
    <row r="143" spans="1:12" ht="15" x14ac:dyDescent="0.25">
      <c r="A143" s="23"/>
      <c r="B143" s="15"/>
      <c r="C143" s="11"/>
      <c r="D143" s="7" t="s">
        <v>23</v>
      </c>
      <c r="E143" s="42" t="s">
        <v>23</v>
      </c>
      <c r="F143" s="43">
        <v>30</v>
      </c>
      <c r="G143" s="43">
        <v>1</v>
      </c>
      <c r="H143" s="43">
        <v>1</v>
      </c>
      <c r="I143" s="43">
        <v>8</v>
      </c>
      <c r="J143" s="43">
        <v>71</v>
      </c>
      <c r="K143" s="44"/>
      <c r="L143" s="43">
        <v>1.86</v>
      </c>
    </row>
    <row r="144" spans="1:12" ht="15" x14ac:dyDescent="0.25">
      <c r="A144" s="23"/>
      <c r="B144" s="15"/>
      <c r="C144" s="11"/>
      <c r="D144" s="6" t="s">
        <v>24</v>
      </c>
      <c r="E144" s="42" t="s">
        <v>52</v>
      </c>
      <c r="F144" s="43">
        <v>100</v>
      </c>
      <c r="G144" s="43">
        <v>8</v>
      </c>
      <c r="H144" s="43">
        <v>3</v>
      </c>
      <c r="I144" s="43">
        <v>43</v>
      </c>
      <c r="J144" s="43">
        <v>153</v>
      </c>
      <c r="K144" s="44"/>
      <c r="L144" s="43">
        <v>16.7</v>
      </c>
    </row>
    <row r="145" spans="1:12" ht="15" x14ac:dyDescent="0.25">
      <c r="A145" s="23"/>
      <c r="B145" s="15"/>
      <c r="C145" s="11"/>
      <c r="D145" s="7" t="s">
        <v>26</v>
      </c>
      <c r="E145" s="42" t="s">
        <v>53</v>
      </c>
      <c r="F145" s="43">
        <v>60</v>
      </c>
      <c r="G145" s="43">
        <v>1</v>
      </c>
      <c r="H145" s="43">
        <v>0</v>
      </c>
      <c r="I145" s="43">
        <v>7</v>
      </c>
      <c r="J145" s="43">
        <v>73</v>
      </c>
      <c r="K145" s="44"/>
      <c r="L145" s="43">
        <v>8.9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730</v>
      </c>
      <c r="G146" s="19">
        <f>SUM(G139:G145)</f>
        <v>26</v>
      </c>
      <c r="H146" s="19">
        <f>SUM(H139:H145)</f>
        <v>23</v>
      </c>
      <c r="I146" s="19">
        <f>SUM(I139:I145)</f>
        <v>155</v>
      </c>
      <c r="J146" s="19">
        <f>SUM(J139:J145)</f>
        <v>1138</v>
      </c>
      <c r="K146" s="25"/>
      <c r="L146" s="19">
        <f>SUM(L139:L145)</f>
        <v>67.960000000000008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730</v>
      </c>
      <c r="G157" s="32">
        <f>G146+G156</f>
        <v>26</v>
      </c>
      <c r="H157" s="32">
        <f>H146+H156</f>
        <v>23</v>
      </c>
      <c r="I157" s="32">
        <f>I146+I156</f>
        <v>155</v>
      </c>
      <c r="J157" s="32">
        <f>J146+J156</f>
        <v>1138</v>
      </c>
      <c r="K157" s="32"/>
      <c r="L157" s="32">
        <f>L146+L156</f>
        <v>67.960000000000008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47</v>
      </c>
      <c r="F158" s="40">
        <v>200</v>
      </c>
      <c r="G158" s="40">
        <v>4</v>
      </c>
      <c r="H158" s="40">
        <v>9</v>
      </c>
      <c r="I158" s="40">
        <v>33</v>
      </c>
      <c r="J158" s="40">
        <v>219</v>
      </c>
      <c r="K158" s="41">
        <v>311</v>
      </c>
      <c r="L158" s="40">
        <v>29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5</v>
      </c>
      <c r="H160" s="43">
        <v>5</v>
      </c>
      <c r="I160" s="43">
        <v>16</v>
      </c>
      <c r="J160" s="43">
        <v>103</v>
      </c>
      <c r="K160" s="44"/>
      <c r="L160" s="43">
        <v>6.7</v>
      </c>
    </row>
    <row r="161" spans="1:12" ht="15" x14ac:dyDescent="0.25">
      <c r="A161" s="23"/>
      <c r="B161" s="15"/>
      <c r="C161" s="11"/>
      <c r="D161" s="7" t="s">
        <v>23</v>
      </c>
      <c r="E161" s="42" t="s">
        <v>23</v>
      </c>
      <c r="F161" s="43">
        <v>30</v>
      </c>
      <c r="G161" s="43">
        <v>1</v>
      </c>
      <c r="H161" s="43">
        <v>1</v>
      </c>
      <c r="I161" s="43">
        <v>8</v>
      </c>
      <c r="J161" s="43">
        <v>71</v>
      </c>
      <c r="K161" s="44"/>
      <c r="L161" s="43">
        <v>1.86</v>
      </c>
    </row>
    <row r="162" spans="1:12" ht="15" x14ac:dyDescent="0.25">
      <c r="A162" s="23"/>
      <c r="B162" s="15"/>
      <c r="C162" s="11"/>
      <c r="D162" s="7" t="s">
        <v>40</v>
      </c>
      <c r="E162" s="42" t="s">
        <v>44</v>
      </c>
      <c r="F162" s="43">
        <v>60</v>
      </c>
      <c r="G162" s="43">
        <v>4</v>
      </c>
      <c r="H162" s="43">
        <v>7</v>
      </c>
      <c r="I162" s="43">
        <v>30</v>
      </c>
      <c r="J162" s="43">
        <v>141</v>
      </c>
      <c r="K162" s="44"/>
      <c r="L162" s="43">
        <v>12</v>
      </c>
    </row>
    <row r="163" spans="1:12" ht="15" x14ac:dyDescent="0.25">
      <c r="A163" s="23"/>
      <c r="B163" s="15"/>
      <c r="C163" s="11"/>
      <c r="D163" s="6" t="s">
        <v>24</v>
      </c>
      <c r="E163" s="42" t="s">
        <v>39</v>
      </c>
      <c r="F163" s="43">
        <v>100</v>
      </c>
      <c r="G163" s="43">
        <v>6</v>
      </c>
      <c r="H163" s="43">
        <v>0</v>
      </c>
      <c r="I163" s="43">
        <v>15</v>
      </c>
      <c r="J163" s="43">
        <v>217</v>
      </c>
      <c r="K163" s="44"/>
      <c r="L163" s="43">
        <v>9</v>
      </c>
    </row>
    <row r="164" spans="1:12" ht="15" x14ac:dyDescent="0.25">
      <c r="A164" s="23"/>
      <c r="B164" s="15"/>
      <c r="C164" s="11"/>
      <c r="D164" s="6"/>
      <c r="E164" s="42" t="s">
        <v>49</v>
      </c>
      <c r="F164" s="43">
        <v>20</v>
      </c>
      <c r="G164" s="43">
        <v>5</v>
      </c>
      <c r="H164" s="43">
        <v>4</v>
      </c>
      <c r="I164" s="43">
        <v>6</v>
      </c>
      <c r="J164" s="43">
        <v>119</v>
      </c>
      <c r="K164" s="44"/>
      <c r="L164" s="43">
        <v>14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>SUM(G158:G164)</f>
        <v>25</v>
      </c>
      <c r="H165" s="19">
        <f>SUM(H158:H164)</f>
        <v>26</v>
      </c>
      <c r="I165" s="19">
        <f>SUM(I158:I164)</f>
        <v>108</v>
      </c>
      <c r="J165" s="19">
        <f>SUM(J158:J164)</f>
        <v>870</v>
      </c>
      <c r="K165" s="25"/>
      <c r="L165" s="19">
        <f>SUM(L158:L164)</f>
        <v>72.56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610</v>
      </c>
      <c r="G176" s="32">
        <f>G165+G175</f>
        <v>25</v>
      </c>
      <c r="H176" s="32">
        <f>H165+H175</f>
        <v>26</v>
      </c>
      <c r="I176" s="32">
        <f>I165+I175</f>
        <v>108</v>
      </c>
      <c r="J176" s="32">
        <f>J165+J175</f>
        <v>870</v>
      </c>
      <c r="K176" s="32"/>
      <c r="L176" s="32">
        <f>L165+L175</f>
        <v>72.56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250</v>
      </c>
      <c r="G177" s="40">
        <v>6</v>
      </c>
      <c r="H177" s="40">
        <v>4</v>
      </c>
      <c r="I177" s="40">
        <v>11</v>
      </c>
      <c r="J177" s="40">
        <v>106</v>
      </c>
      <c r="K177" s="41">
        <v>110</v>
      </c>
      <c r="L177" s="40">
        <v>29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5</v>
      </c>
      <c r="H179" s="43">
        <v>5</v>
      </c>
      <c r="I179" s="43">
        <v>33</v>
      </c>
      <c r="J179" s="43">
        <v>219</v>
      </c>
      <c r="K179" s="44">
        <v>881</v>
      </c>
      <c r="L179" s="43">
        <v>4.07</v>
      </c>
    </row>
    <row r="180" spans="1:12" ht="15" x14ac:dyDescent="0.25">
      <c r="A180" s="23"/>
      <c r="B180" s="15"/>
      <c r="C180" s="11"/>
      <c r="D180" s="7" t="s">
        <v>23</v>
      </c>
      <c r="E180" s="42" t="s">
        <v>23</v>
      </c>
      <c r="F180" s="43">
        <v>30</v>
      </c>
      <c r="G180" s="43">
        <v>1</v>
      </c>
      <c r="H180" s="43">
        <v>1</v>
      </c>
      <c r="I180" s="43">
        <v>8</v>
      </c>
      <c r="J180" s="43">
        <v>71</v>
      </c>
      <c r="K180" s="44"/>
      <c r="L180" s="43">
        <v>1.86</v>
      </c>
    </row>
    <row r="181" spans="1:12" ht="15" x14ac:dyDescent="0.25">
      <c r="A181" s="23"/>
      <c r="B181" s="15"/>
      <c r="C181" s="11"/>
      <c r="D181" s="7" t="s">
        <v>40</v>
      </c>
      <c r="E181" s="42" t="s">
        <v>44</v>
      </c>
      <c r="F181" s="43">
        <v>60</v>
      </c>
      <c r="G181" s="43">
        <v>4</v>
      </c>
      <c r="H181" s="43">
        <v>7</v>
      </c>
      <c r="I181" s="43">
        <v>30</v>
      </c>
      <c r="J181" s="43">
        <v>141</v>
      </c>
      <c r="K181" s="44"/>
      <c r="L181" s="43">
        <v>12</v>
      </c>
    </row>
    <row r="182" spans="1:12" ht="15" x14ac:dyDescent="0.25">
      <c r="A182" s="23"/>
      <c r="B182" s="15"/>
      <c r="C182" s="11"/>
      <c r="D182" s="6" t="s">
        <v>24</v>
      </c>
      <c r="E182" s="42" t="s">
        <v>41</v>
      </c>
      <c r="F182" s="43">
        <v>100</v>
      </c>
      <c r="G182" s="43">
        <v>6</v>
      </c>
      <c r="H182" s="43">
        <v>1</v>
      </c>
      <c r="I182" s="43">
        <v>14</v>
      </c>
      <c r="J182" s="43">
        <v>134</v>
      </c>
      <c r="K182" s="44"/>
      <c r="L182" s="43">
        <v>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>SUM(G177:G183)</f>
        <v>22</v>
      </c>
      <c r="H184" s="19">
        <f>SUM(H177:H183)</f>
        <v>18</v>
      </c>
      <c r="I184" s="19">
        <f>SUM(I177:I183)</f>
        <v>96</v>
      </c>
      <c r="J184" s="19">
        <f>SUM(J177:J183)</f>
        <v>671</v>
      </c>
      <c r="K184" s="25"/>
      <c r="L184" s="52">
        <f>L177+L179+L180+L181+L182</f>
        <v>55.93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640</v>
      </c>
      <c r="G195" s="32">
        <f>G184+G194</f>
        <v>22</v>
      </c>
      <c r="H195" s="32">
        <f>H184+H194</f>
        <v>18</v>
      </c>
      <c r="I195" s="32">
        <f>I184+I194</f>
        <v>96</v>
      </c>
      <c r="J195" s="32">
        <f>J184+J194</f>
        <v>671</v>
      </c>
      <c r="K195" s="32"/>
      <c r="L195" s="32">
        <f>L184+L194</f>
        <v>55.93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656</v>
      </c>
      <c r="G196" s="34">
        <f>(G24+G43+G62+G81+G100+G119+G138+G157+G176+G195)/(IF(G24=0,0,1)+IF(G43=0,0,1)+IF(G62=0,0,1)+IF(G81=0,0,1)+IF(G100=0,0,1)+IF(G119=0,0,1)+IF(G138=0,0,1)+IF(G157=0,0,1)+IF(G176=0,0,1)+IF(G195=0,0,1))</f>
        <v>25</v>
      </c>
      <c r="H196" s="34">
        <f>(H24+H43+H62+H81+H100+H119+H138+H157+H176+H195)/(IF(H24=0,0,1)+IF(H43=0,0,1)+IF(H62=0,0,1)+IF(H81=0,0,1)+IF(H100=0,0,1)+IF(H119=0,0,1)+IF(H138=0,0,1)+IF(H157=0,0,1)+IF(H176=0,0,1)+IF(H195=0,0,1))</f>
        <v>22.6</v>
      </c>
      <c r="I196" s="34">
        <f>(I24+I43+I62+I81+I100+I119+I138+I157+I176+I195)/(IF(I24=0,0,1)+IF(I43=0,0,1)+IF(I62=0,0,1)+IF(I81=0,0,1)+IF(I100=0,0,1)+IF(I119=0,0,1)+IF(I138=0,0,1)+IF(I157=0,0,1)+IF(I176=0,0,1)+IF(I195=0,0,1))</f>
        <v>114.5</v>
      </c>
      <c r="J196" s="34">
        <f>(J24+J43+J62+J81+J100+J119+J138+J157+J176+J195)/(IF(J24=0,0,1)+IF(J43=0,0,1)+IF(J62=0,0,1)+IF(J81=0,0,1)+IF(J100=0,0,1)+IF(J119=0,0,1)+IF(J138=0,0,1)+IF(J157=0,0,1)+IF(J176=0,0,1)+IF(J195=0,0,1))</f>
        <v>837.5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66.37700000000001</v>
      </c>
    </row>
  </sheetData>
  <mergeCells count="14">
    <mergeCell ref="H1:K1"/>
    <mergeCell ref="H2:K2"/>
    <mergeCell ref="C43:D43"/>
    <mergeCell ref="C196:E196"/>
    <mergeCell ref="C195:D195"/>
    <mergeCell ref="C119:D119"/>
    <mergeCell ref="C138:D138"/>
    <mergeCell ref="C157:D157"/>
    <mergeCell ref="C176:D176"/>
    <mergeCell ref="C62:D62"/>
    <mergeCell ref="C81:D81"/>
    <mergeCell ref="C100:D100"/>
    <mergeCell ref="C24:D24"/>
    <mergeCell ref="C1:E1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2024-11-06T17:45:25Z</dcterms:modified>
</cp:coreProperties>
</file>